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0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C23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<sst xmlns="http://schemas.openxmlformats.org/spreadsheetml/2006/main" count="40" uniqueCount="36">
  <si>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</si>
  <si>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</si>
  <si>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</si>
  <si>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</si>
  <si>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</si>
  <si>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</si>
  <si>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</si>
  <si>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</si>
  <si>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</si>
  <si>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</si>
  <si>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</si>
  <si>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</si>
  <si>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</si>
  <si>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</si>
  <si>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</si>
  <si>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</si>
  <si>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</si>
  <si>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</si>
  <si>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</si>
  <si>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</si>
  <si>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</si>
  <si>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</si>
  <si>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</si>
  <si>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</si>
  <si>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</si>
  <si>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</si>
  <si>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</si>
  <si>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</si>
  <si>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</si>
  <si>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</si>
  <si>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</si>
  <si>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</si>
  <si>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Ленинградский пр-кт, 7а</t>
  </si>
  <si>
    <t>ПЕРЕРАСЧЕТ  ЗА ОТОПЛЕНИЕ ЗА 2020 год</t>
  </si>
  <si>
    <t>Норматив среднесложившийся за 2019 год</t>
  </si>
  <si>
    <t>Расход Гкал на 1 м2 , 
исходя из показаний ОДПУ в 2020 г ( на 2021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</si>
</sst>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8" sqref="K8:K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32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34</v>
      </c>
      <c r="G8" s="44" t="s">
        <v>5</v>
      </c>
      <c r="H8" s="44"/>
      <c r="I8" s="49"/>
      <c r="J8" s="50" t="s">
        <v>6</v>
      </c>
      <c r="K8" s="52" t="s">
        <v>35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161.512</v>
      </c>
      <c r="D11" s="37">
        <v>129234.72</v>
      </c>
      <c r="E11" s="32">
        <v>4238.5</v>
      </c>
      <c r="F11" s="31">
        <v>1.9E-2</v>
      </c>
      <c r="G11" s="22">
        <v>778.75</v>
      </c>
      <c r="H11" s="22">
        <v>971.58</v>
      </c>
      <c r="I11" s="22">
        <v>1645.09</v>
      </c>
      <c r="J11" s="22">
        <v>64437.64</v>
      </c>
      <c r="K11" s="33">
        <v>3.8105933702960955E-2</v>
      </c>
      <c r="L11" s="24">
        <v>-64797.08</v>
      </c>
    </row>
    <row r="12" spans="2:12" s="25" customFormat="1" ht="27.75" customHeight="1" x14ac:dyDescent="0.25">
      <c r="B12" s="21" t="s">
        <v>18</v>
      </c>
      <c r="C12" s="31">
        <v>147.24959999999999</v>
      </c>
      <c r="D12" s="37">
        <v>117822.55</v>
      </c>
      <c r="E12" s="32">
        <v>4238.5</v>
      </c>
      <c r="F12" s="31">
        <v>1.9E-2</v>
      </c>
      <c r="G12" s="22">
        <v>778.75</v>
      </c>
      <c r="H12" s="22">
        <v>971.58</v>
      </c>
      <c r="I12" s="22">
        <v>1645.09</v>
      </c>
      <c r="J12" s="22">
        <v>64437.740000000005</v>
      </c>
      <c r="K12" s="33">
        <v>3.474096968267075E-2</v>
      </c>
      <c r="L12" s="24">
        <v>-53384.81</v>
      </c>
    </row>
    <row r="13" spans="2:12" s="25" customFormat="1" ht="27.75" customHeight="1" x14ac:dyDescent="0.25">
      <c r="B13" s="21" t="s">
        <v>19</v>
      </c>
      <c r="C13" s="31">
        <v>115.30510000000001</v>
      </c>
      <c r="D13" s="37">
        <v>92806.19</v>
      </c>
      <c r="E13" s="32">
        <v>4238.5</v>
      </c>
      <c r="F13" s="31">
        <v>1.9E-2</v>
      </c>
      <c r="G13" s="22">
        <v>778.75</v>
      </c>
      <c r="H13" s="22">
        <v>971.58</v>
      </c>
      <c r="I13" s="22">
        <v>1645.09</v>
      </c>
      <c r="J13" s="22">
        <v>64817.7</v>
      </c>
      <c r="K13" s="23">
        <v>2.7204223192167042E-2</v>
      </c>
      <c r="L13" s="24">
        <v>-27988.490000000005</v>
      </c>
    </row>
    <row r="14" spans="2:12" s="25" customFormat="1" ht="27.75" customHeight="1" x14ac:dyDescent="0.25">
      <c r="B14" s="21" t="s">
        <v>20</v>
      </c>
      <c r="C14" s="31">
        <v>100.00920000000001</v>
      </c>
      <c r="D14" s="37">
        <v>80494.899999999994</v>
      </c>
      <c r="E14" s="32">
        <v>4238.5</v>
      </c>
      <c r="F14" s="31">
        <v>1.9E-2</v>
      </c>
      <c r="G14" s="22">
        <v>778.75</v>
      </c>
      <c r="H14" s="22">
        <v>971.58</v>
      </c>
      <c r="I14" s="22">
        <v>1645.09</v>
      </c>
      <c r="J14" s="22">
        <v>64817.7</v>
      </c>
      <c r="K14" s="23">
        <v>2.3595422909048015E-2</v>
      </c>
      <c r="L14" s="24">
        <v>-15677.199999999997</v>
      </c>
    </row>
    <row r="15" spans="2:12" s="25" customFormat="1" ht="27.75" customHeight="1" x14ac:dyDescent="0.25">
      <c r="B15" s="21" t="s">
        <v>21</v>
      </c>
      <c r="C15" s="31">
        <v>12.194000000000001</v>
      </c>
      <c r="D15" s="37">
        <v>9819.24</v>
      </c>
      <c r="E15" s="32">
        <v>4238.5</v>
      </c>
      <c r="F15" s="31">
        <v>1.9E-2</v>
      </c>
      <c r="G15" s="22">
        <v>778.75</v>
      </c>
      <c r="H15" s="22">
        <v>971.58</v>
      </c>
      <c r="I15" s="22">
        <v>1645.09</v>
      </c>
      <c r="J15" s="22">
        <v>64850.680000000008</v>
      </c>
      <c r="K15" s="23">
        <v>2.8769611890999175E-3</v>
      </c>
      <c r="L15" s="24">
        <v>55031.44000000001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4238.5</v>
      </c>
      <c r="F16" s="31">
        <v>1.9E-2</v>
      </c>
      <c r="G16" s="22">
        <v>778.75</v>
      </c>
      <c r="H16" s="22">
        <v>971.58</v>
      </c>
      <c r="I16" s="22">
        <v>1645.09</v>
      </c>
      <c r="J16" s="22">
        <v>64826.130000000012</v>
      </c>
      <c r="K16" s="23">
        <v>0</v>
      </c>
      <c r="L16" s="24">
        <v>64826.130000000012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4238.5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64826.130000000012</v>
      </c>
      <c r="K17" s="23">
        <v>0</v>
      </c>
      <c r="L17" s="24">
        <v>64826.130000000012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4238.8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64968.69</v>
      </c>
      <c r="K18" s="23">
        <v>0</v>
      </c>
      <c r="L18" s="24">
        <v>64968.69</v>
      </c>
    </row>
    <row r="19" spans="2:12" s="25" customFormat="1" ht="27.75" customHeight="1" x14ac:dyDescent="0.25">
      <c r="B19" s="21" t="s">
        <v>25</v>
      </c>
      <c r="C19" s="31">
        <v>0</v>
      </c>
      <c r="D19" s="37">
        <v>0</v>
      </c>
      <c r="E19" s="32">
        <v>4238.8000000000011</v>
      </c>
      <c r="F19" s="31">
        <v>1.9E-2</v>
      </c>
      <c r="G19" s="22">
        <v>844.17</v>
      </c>
      <c r="H19" s="22">
        <v>1053.19</v>
      </c>
      <c r="I19" s="22">
        <v>1710.9</v>
      </c>
      <c r="J19" s="22">
        <v>70452.290000000052</v>
      </c>
      <c r="K19" s="23">
        <v>0</v>
      </c>
      <c r="L19" s="24">
        <v>70452.290000000052</v>
      </c>
    </row>
    <row r="20" spans="2:12" s="25" customFormat="1" ht="27.75" customHeight="1" x14ac:dyDescent="0.25">
      <c r="B20" s="21" t="s">
        <v>26</v>
      </c>
      <c r="C20" s="31">
        <v>191.42119999999997</v>
      </c>
      <c r="D20" s="37">
        <v>167196.82</v>
      </c>
      <c r="E20" s="32">
        <v>4238.8000000000011</v>
      </c>
      <c r="F20" s="31">
        <v>1.9E-2</v>
      </c>
      <c r="G20" s="22">
        <v>844.17</v>
      </c>
      <c r="H20" s="22">
        <v>1053.19</v>
      </c>
      <c r="I20" s="22">
        <v>1710.9</v>
      </c>
      <c r="J20" s="22">
        <v>70289.910000000018</v>
      </c>
      <c r="K20" s="23">
        <v>4.5159290365197675E-2</v>
      </c>
      <c r="L20" s="24">
        <v>-96906.909999999989</v>
      </c>
    </row>
    <row r="21" spans="2:12" s="25" customFormat="1" ht="27.75" customHeight="1" x14ac:dyDescent="0.25">
      <c r="B21" s="21" t="s">
        <v>27</v>
      </c>
      <c r="C21" s="31">
        <v>122.18299999999999</v>
      </c>
      <c r="D21" s="37">
        <v>106601.15</v>
      </c>
      <c r="E21" s="32">
        <v>4238.8000000000011</v>
      </c>
      <c r="F21" s="31">
        <v>1.9E-2</v>
      </c>
      <c r="G21" s="22">
        <v>844.17</v>
      </c>
      <c r="H21" s="22">
        <v>1053.19</v>
      </c>
      <c r="I21" s="22">
        <v>1710.9</v>
      </c>
      <c r="J21" s="22">
        <v>70266.460000000021</v>
      </c>
      <c r="K21" s="23">
        <v>2.8824903274511645E-2</v>
      </c>
      <c r="L21" s="24">
        <v>-36334.689999999973</v>
      </c>
    </row>
    <row r="22" spans="2:12" s="25" customFormat="1" ht="27.75" customHeight="1" x14ac:dyDescent="0.25">
      <c r="B22" s="21" t="s">
        <v>28</v>
      </c>
      <c r="C22" s="31">
        <v>126.2563</v>
      </c>
      <c r="D22" s="37">
        <v>110155.11</v>
      </c>
      <c r="E22" s="32">
        <v>4238.8000000000011</v>
      </c>
      <c r="F22" s="31">
        <v>1.9E-2</v>
      </c>
      <c r="G22" s="22">
        <v>844.17</v>
      </c>
      <c r="H22" s="22">
        <v>1053.19</v>
      </c>
      <c r="I22" s="22">
        <v>1710.9</v>
      </c>
      <c r="J22" s="22">
        <v>70266.460000000021</v>
      </c>
      <c r="K22" s="23">
        <v>2.9785859205435493E-2</v>
      </c>
      <c r="L22" s="24">
        <v>-39888.64999999998</v>
      </c>
    </row>
    <row r="23" spans="2:12" s="25" customFormat="1" ht="15" x14ac:dyDescent="0.25">
      <c r="B23" s="26" t="s">
        <v>29</v>
      </c>
      <c r="C23" s="27">
        <f>SUM(C11:C22)</f>
        <v>976.1303999999999</v>
      </c>
      <c r="D23" s="27">
        <f>SUM(D11:D22)</f>
        <v>814130.67999999993</v>
      </c>
      <c r="E23" s="34">
        <f>E22</f>
        <v>4238.8000000000011</v>
      </c>
      <c r="F23" s="29">
        <f>SUM(F11:F22)/12</f>
        <v>1.8999999999999996E-2</v>
      </c>
      <c r="G23" s="28"/>
      <c r="H23" s="28"/>
      <c r="I23" s="28"/>
      <c r="J23" s="28">
        <f>SUM(J11:J22)</f>
        <v>799257.53</v>
      </c>
      <c r="K23" s="30">
        <f>SUM(K11:K22)/12</f>
        <v>1.9191130293424292E-2</v>
      </c>
      <c r="L23" s="28">
        <f t="shared" ref="L23" si="0">SUM(L11:L22)</f>
        <v>-14873.149999999878</v>
      </c>
    </row>
    <row r="26" spans="2:12" ht="18.75" customHeight="1" x14ac:dyDescent="0.25">
      <c r="D26" s="35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2021-03-24T08:10:16Z</dcterms:modified>
</cp:coreProperties>
</file>